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11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FRDF SSD/File/New folder/USB Drive/2025/Bahan Evaluasi Propinsi/RAPERDA/"/>
    </mc:Choice>
  </mc:AlternateContent>
  <xr:revisionPtr revIDLastSave="0" documentId="8_{013DD9E2-11A6-6E49-AD39-7239080F5576}" xr6:coauthVersionLast="47" xr6:coauthVersionMax="47" xr10:uidLastSave="{00000000-0000-0000-0000-000000000000}"/>
  <bookViews>
    <workbookView xWindow="0" yWindow="500" windowWidth="25600" windowHeight="14420" xr2:uid="{00000000-000D-0000-FFFF-FFFF00000000}"/>
  </bookViews>
  <sheets>
    <sheet name="LAMPIRAN XI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M19" i="1"/>
  <c r="M20" i="1"/>
  <c r="H21" i="1"/>
  <c r="G21" i="1"/>
  <c r="L21" i="1"/>
  <c r="K21" i="1"/>
  <c r="F21" i="1"/>
  <c r="J20" i="1"/>
  <c r="J19" i="1"/>
  <c r="I18" i="1"/>
  <c r="M18" i="1" s="1"/>
  <c r="I17" i="1"/>
  <c r="J17" i="1" s="1"/>
  <c r="I16" i="1"/>
  <c r="M16" i="1" s="1"/>
  <c r="I15" i="1"/>
  <c r="J15" i="1" s="1"/>
  <c r="I14" i="1"/>
  <c r="M14" i="1" s="1"/>
  <c r="I13" i="1"/>
  <c r="J13" i="1" s="1"/>
  <c r="M13" i="1" l="1"/>
  <c r="J16" i="1"/>
  <c r="I21" i="1"/>
  <c r="M15" i="1"/>
  <c r="M17" i="1"/>
  <c r="J18" i="1"/>
  <c r="J14" i="1"/>
  <c r="M21" i="1" l="1"/>
  <c r="J21" i="1"/>
</calcChain>
</file>

<file path=xl/sharedStrings.xml><?xml version="1.0" encoding="utf-8"?>
<sst xmlns="http://schemas.openxmlformats.org/spreadsheetml/2006/main" count="72" uniqueCount="58">
  <si>
    <t>Lampiran XII  :</t>
  </si>
  <si>
    <t>Nomor</t>
  </si>
  <si>
    <t xml:space="preserve">  Tanggal </t>
  </si>
  <si>
    <t>KABUPATEN KUTAI KARTANEGARA</t>
  </si>
  <si>
    <t>DAFTAR PENYERTAAN MODAL DAERAH DAN INVESTASI DAERAH LAINNYA TAHUN</t>
  </si>
  <si>
    <t>No</t>
  </si>
  <si>
    <t>Tahun Penyertaan Modal</t>
  </si>
  <si>
    <t>Nama Badan/ lembaga</t>
  </si>
  <si>
    <t>Dasar Hukum Penyertaan Modal (Investasi Daerah)</t>
  </si>
  <si>
    <t>Bentuk Penyertaan Modal (Investasi Daerah)</t>
  </si>
  <si>
    <t>Jumlah Penyertaan Modal (Investasi Daerah)</t>
  </si>
  <si>
    <t>Jumlah Modal Yang telah di sertakan sampai tahun</t>
  </si>
  <si>
    <t>Penyertaan Modal Tahun ini</t>
  </si>
  <si>
    <t>Jumlah modal yang telah disertakan sampai dengan tahun ini</t>
  </si>
  <si>
    <t>Sisa modal yang belum disertak an</t>
  </si>
  <si>
    <t>Hasil penyertaan modal (investasi) daerah tahun ini</t>
  </si>
  <si>
    <t>Jumlah modal (investasi) yang akan diterima kembali tahun ini</t>
  </si>
  <si>
    <t>Jumlah sisa modal (investasi) yang di sertakan sampai</t>
  </si>
  <si>
    <t>Jumlah Penyerta an Modal (Investasi Daerah)</t>
  </si>
  <si>
    <t>Anggaran Lalu</t>
  </si>
  <si>
    <t>dengan tahun ini</t>
  </si>
  <si>
    <t>/Pihak Ketiga</t>
  </si>
  <si>
    <t>4</t>
  </si>
  <si>
    <t>5</t>
  </si>
  <si>
    <t>6</t>
  </si>
  <si>
    <t>7</t>
  </si>
  <si>
    <t>8</t>
  </si>
  <si>
    <t>9=7+8</t>
  </si>
  <si>
    <t>10=6-9</t>
  </si>
  <si>
    <t>11</t>
  </si>
  <si>
    <t>12</t>
  </si>
  <si>
    <t>13=9-12</t>
  </si>
  <si>
    <t>Investasi Permanen</t>
  </si>
  <si>
    <t>PDAM Tirta Mahakam</t>
  </si>
  <si>
    <t>Perusda Tunggang Parangan</t>
  </si>
  <si>
    <t>Perusda Kelistrikan dan SDE</t>
  </si>
  <si>
    <t>PERDA Nomor 18 Tahun 2008</t>
  </si>
  <si>
    <t>PT. Graha 165 (ESQ)</t>
  </si>
  <si>
    <t>PT. Menamas Mitra Energi</t>
  </si>
  <si>
    <t>Jual Beli Saham No. 010/KTK/MMS-PK/VIII/03 dan No.006/PRJ/MMS-PK/VII/06</t>
  </si>
  <si>
    <t>PT. BPR Ingertad</t>
  </si>
  <si>
    <t xml:space="preserve"> BUPATI,</t>
  </si>
  <si>
    <t>2009 &amp; 2011</t>
  </si>
  <si>
    <t>BPD KALTIM</t>
  </si>
  <si>
    <t>PERDA Nomor 17 Tahun 2011; PERDA Nomor 7 Tahun 2009</t>
  </si>
  <si>
    <t>2006 &amp; 2010</t>
  </si>
  <si>
    <t>PERDA Nomor 6 Tahun 2006 ;PERDA Nomor 26 Tahun 2010;Perda No 3 Tahun 2014</t>
  </si>
  <si>
    <t>2003 &amp; 2011</t>
  </si>
  <si>
    <t>PERDA Nomor 7  Tahun 2011; PERDA Nomor 14 Tahun 2003 ; Perda No 15 Tahun 2013</t>
  </si>
  <si>
    <t>PT. Mahakam Gerbang Raja Migas</t>
  </si>
  <si>
    <t>PERBUP Nomor: 440 / SK-BUP / HK / 2018</t>
  </si>
  <si>
    <t>JUMLAH</t>
  </si>
  <si>
    <t>EDI DAMANSYAH</t>
  </si>
  <si>
    <t>Rancangan Peraturan Daerah</t>
  </si>
  <si>
    <t>: xx Tahun 2024</t>
  </si>
  <si>
    <t>RANCANGAN APBD TAHUN ANGGARAN 2025</t>
  </si>
  <si>
    <t>: xx Desember 2024</t>
  </si>
  <si>
    <t>Tenggarong,      Desember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</si>
</sst>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0"/>
      <color theme="1"/>
      <name val="Times New Roman"/>
      <family val="1"/>
    </font>
    <font>
      <sz val="10"/>
      <name val="Arial"/>
      <family val="2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theme="1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8.5"/>
      <color theme="1"/>
      <name val="Times New Roman"/>
      <family val="1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3" fillId="0" borderId="0"/>
  </cellStyleXfs>
  <cellXfs count="38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horizontal="left" vertical="center" wrapText="1" inden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top"/>
    </xf>
    <xf numFmtId="0" fontId="6" fillId="0" borderId="5" xfId="2" applyFont="1" applyBorder="1" applyAlignment="1">
      <alignment horizontal="center" vertical="top" wrapText="1"/>
    </xf>
    <xf numFmtId="0" fontId="7" fillId="0" borderId="5" xfId="2" applyFont="1" applyBorder="1" applyAlignment="1">
      <alignment vertical="top" wrapText="1"/>
    </xf>
    <xf numFmtId="0" fontId="6" fillId="0" borderId="5" xfId="2" applyFont="1" applyBorder="1" applyAlignment="1">
      <alignment vertical="top" wrapText="1"/>
    </xf>
    <xf numFmtId="39" fontId="6" fillId="0" borderId="5" xfId="1" applyNumberFormat="1" applyFont="1" applyFill="1" applyBorder="1" applyAlignment="1">
      <alignment horizontal="right" vertical="top" wrapText="1"/>
    </xf>
    <xf numFmtId="39" fontId="8" fillId="0" borderId="5" xfId="1" applyNumberFormat="1" applyFont="1" applyFill="1" applyBorder="1" applyAlignment="1">
      <alignment horizontal="right" vertical="top" wrapText="1"/>
    </xf>
    <xf numFmtId="0" fontId="9" fillId="0" borderId="5" xfId="2" applyFont="1" applyBorder="1" applyAlignment="1">
      <alignment horizontal="center" vertical="top"/>
    </xf>
    <xf numFmtId="0" fontId="9" fillId="0" borderId="5" xfId="2" applyFont="1" applyBorder="1" applyAlignment="1">
      <alignment horizontal="center" vertical="top" wrapText="1"/>
    </xf>
    <xf numFmtId="0" fontId="10" fillId="0" borderId="5" xfId="2" applyFont="1" applyBorder="1" applyAlignment="1">
      <alignment vertical="top" wrapText="1"/>
    </xf>
    <xf numFmtId="0" fontId="9" fillId="0" borderId="5" xfId="2" applyFont="1" applyBorder="1" applyAlignment="1">
      <alignment vertical="top" wrapText="1"/>
    </xf>
    <xf numFmtId="39" fontId="9" fillId="0" borderId="5" xfId="1" applyNumberFormat="1" applyFont="1" applyFill="1" applyBorder="1" applyAlignment="1">
      <alignment horizontal="right" vertical="top" wrapText="1"/>
    </xf>
    <xf numFmtId="0" fontId="7" fillId="0" borderId="6" xfId="2" applyFont="1" applyBorder="1" applyAlignment="1">
      <alignment vertical="top"/>
    </xf>
    <xf numFmtId="0" fontId="9" fillId="0" borderId="5" xfId="3" applyFont="1" applyBorder="1"/>
    <xf numFmtId="39" fontId="10" fillId="0" borderId="5" xfId="1" applyNumberFormat="1" applyFont="1" applyFill="1" applyBorder="1"/>
    <xf numFmtId="0" fontId="11" fillId="0" borderId="0" xfId="0" applyFont="1" applyAlignment="1">
      <alignment vertical="center"/>
    </xf>
    <xf numFmtId="0" fontId="12" fillId="0" borderId="0" xfId="0" applyFont="1"/>
    <xf numFmtId="0" fontId="10" fillId="0" borderId="6" xfId="3" applyFont="1" applyBorder="1" applyAlignment="1">
      <alignment horizontal="center"/>
    </xf>
    <xf numFmtId="0" fontId="10" fillId="0" borderId="7" xfId="3" applyFont="1" applyBorder="1" applyAlignment="1">
      <alignment horizontal="center"/>
    </xf>
    <xf numFmtId="0" fontId="10" fillId="0" borderId="8" xfId="3" applyFont="1" applyBorder="1" applyAlignment="1">
      <alignment horizontal="center"/>
    </xf>
    <xf numFmtId="0" fontId="5" fillId="0" borderId="0" xfId="0" applyFont="1" applyAlignment="1">
      <alignment horizontal="left" vertical="center" inden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</cellXfs>
  <cellStyles count="4">
    <cellStyle name="Comma [0] 10 2" xfId="1" xr:uid="{00000000-0005-0000-0000-000000000000}"/>
    <cellStyle name="Normal" xfId="0" builtinId="0"/>
    <cellStyle name="Normal 12 2" xfId="2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"/>
  <sheetViews>
    <sheetView tabSelected="1" topLeftCell="A10" zoomScale="125" workbookViewId="0">
      <selection activeCell="I15" sqref="I15"/>
    </sheetView>
  </sheetViews>
  <sheetFormatPr baseColWidth="10" defaultColWidth="13.33203125" defaultRowHeight="14" x14ac:dyDescent="0.15"/>
  <cols>
    <col min="1" max="1" width="5.33203125" style="2" customWidth="1"/>
    <col min="2" max="2" width="11.5" style="2" customWidth="1"/>
    <col min="3" max="3" width="17.5" style="2" customWidth="1"/>
    <col min="4" max="4" width="24.1640625" style="2" customWidth="1"/>
    <col min="5" max="5" width="16.5" style="2" customWidth="1"/>
    <col min="6" max="6" width="17.5" style="2" customWidth="1"/>
    <col min="7" max="7" width="17.83203125" style="2" customWidth="1"/>
    <col min="8" max="8" width="15.33203125" style="2" customWidth="1"/>
    <col min="9" max="9" width="17.1640625" style="2" customWidth="1"/>
    <col min="10" max="10" width="15.33203125" style="2" customWidth="1"/>
    <col min="11" max="11" width="15.83203125" style="2" customWidth="1"/>
    <col min="12" max="12" width="14" style="2" customWidth="1"/>
    <col min="13" max="13" width="18.33203125" style="2" customWidth="1"/>
    <col min="14" max="16384" width="13.33203125" style="2"/>
  </cols>
  <sheetData>
    <row r="1" spans="1:13" ht="17" x14ac:dyDescent="0.15">
      <c r="H1" s="3"/>
      <c r="I1" s="4"/>
      <c r="J1" s="5"/>
      <c r="K1" s="6" t="s">
        <v>0</v>
      </c>
      <c r="L1" s="31" t="s">
        <v>53</v>
      </c>
      <c r="M1" s="31"/>
    </row>
    <row r="2" spans="1:13" ht="16" x14ac:dyDescent="0.15">
      <c r="H2" s="1"/>
      <c r="I2" s="1"/>
      <c r="J2" s="3"/>
      <c r="K2" s="5"/>
      <c r="L2" s="7" t="s">
        <v>1</v>
      </c>
      <c r="M2" s="8" t="s">
        <v>54</v>
      </c>
    </row>
    <row r="3" spans="1:13" ht="16" x14ac:dyDescent="0.15">
      <c r="F3" s="9"/>
      <c r="G3" s="9"/>
      <c r="H3" s="9"/>
      <c r="I3" s="9"/>
      <c r="J3" s="9"/>
      <c r="K3" s="9"/>
      <c r="L3" s="8" t="s">
        <v>2</v>
      </c>
      <c r="M3" s="8" t="s">
        <v>56</v>
      </c>
    </row>
    <row r="4" spans="1:13" ht="16" x14ac:dyDescent="0.15">
      <c r="F4" s="9"/>
      <c r="G4" s="9"/>
      <c r="H4" s="9"/>
      <c r="I4" s="9"/>
      <c r="J4" s="9"/>
      <c r="K4" s="9"/>
      <c r="L4" s="5"/>
      <c r="M4" s="5"/>
    </row>
    <row r="5" spans="1:13" ht="16" x14ac:dyDescent="0.15">
      <c r="A5" s="32" t="s">
        <v>3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</row>
    <row r="6" spans="1:13" ht="16" x14ac:dyDescent="0.15">
      <c r="A6" s="32" t="s">
        <v>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 ht="17" thickBot="1" x14ac:dyDescent="0.2">
      <c r="A7" s="33" t="s">
        <v>55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</row>
    <row r="8" spans="1:13" x14ac:dyDescent="0.15">
      <c r="A8" s="34" t="s">
        <v>5</v>
      </c>
      <c r="B8" s="34" t="s">
        <v>6</v>
      </c>
      <c r="C8" s="34" t="s">
        <v>7</v>
      </c>
      <c r="D8" s="34" t="s">
        <v>8</v>
      </c>
      <c r="E8" s="34" t="s">
        <v>9</v>
      </c>
      <c r="F8" s="34" t="s">
        <v>10</v>
      </c>
      <c r="G8" s="34" t="s">
        <v>11</v>
      </c>
      <c r="H8" s="34" t="s">
        <v>12</v>
      </c>
      <c r="I8" s="34" t="s">
        <v>13</v>
      </c>
      <c r="J8" s="34" t="s">
        <v>14</v>
      </c>
      <c r="K8" s="34" t="s">
        <v>15</v>
      </c>
      <c r="L8" s="34" t="s">
        <v>16</v>
      </c>
      <c r="M8" s="34" t="s">
        <v>17</v>
      </c>
    </row>
    <row r="9" spans="1:13" x14ac:dyDescent="0.15">
      <c r="A9" s="35"/>
      <c r="B9" s="35"/>
      <c r="C9" s="35" t="s">
        <v>7</v>
      </c>
      <c r="D9" s="35" t="s">
        <v>8</v>
      </c>
      <c r="E9" s="35" t="s">
        <v>9</v>
      </c>
      <c r="F9" s="35" t="s">
        <v>18</v>
      </c>
      <c r="G9" s="35" t="s">
        <v>19</v>
      </c>
      <c r="H9" s="35"/>
      <c r="I9" s="35"/>
      <c r="J9" s="35" t="s">
        <v>14</v>
      </c>
      <c r="K9" s="35" t="s">
        <v>15</v>
      </c>
      <c r="L9" s="35"/>
      <c r="M9" s="35" t="s">
        <v>20</v>
      </c>
    </row>
    <row r="10" spans="1:13" x14ac:dyDescent="0.15">
      <c r="A10" s="35"/>
      <c r="B10" s="35" t="s">
        <v>6</v>
      </c>
      <c r="C10" s="35" t="s">
        <v>21</v>
      </c>
      <c r="D10" s="35"/>
      <c r="E10" s="35"/>
      <c r="F10" s="35"/>
      <c r="G10" s="35"/>
      <c r="H10" s="35" t="s">
        <v>12</v>
      </c>
      <c r="I10" s="35"/>
      <c r="J10" s="35"/>
      <c r="K10" s="35"/>
      <c r="L10" s="35"/>
      <c r="M10" s="35"/>
    </row>
    <row r="11" spans="1:13" ht="57" customHeight="1" thickBot="1" x14ac:dyDescent="0.2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</row>
    <row r="12" spans="1:13" ht="15" thickBot="1" x14ac:dyDescent="0.2">
      <c r="A12" s="11">
        <v>1</v>
      </c>
      <c r="B12" s="11">
        <v>2</v>
      </c>
      <c r="C12" s="11">
        <v>3</v>
      </c>
      <c r="D12" s="11" t="s">
        <v>22</v>
      </c>
      <c r="E12" s="11" t="s">
        <v>23</v>
      </c>
      <c r="F12" s="11" t="s">
        <v>24</v>
      </c>
      <c r="G12" s="11" t="s">
        <v>25</v>
      </c>
      <c r="H12" s="11" t="s">
        <v>26</v>
      </c>
      <c r="I12" s="11" t="s">
        <v>27</v>
      </c>
      <c r="J12" s="11" t="s">
        <v>28</v>
      </c>
      <c r="K12" s="11" t="s">
        <v>29</v>
      </c>
      <c r="L12" s="11" t="s">
        <v>30</v>
      </c>
      <c r="M12" s="11" t="s">
        <v>31</v>
      </c>
    </row>
    <row r="13" spans="1:13" ht="24" x14ac:dyDescent="0.15">
      <c r="A13" s="12">
        <v>1</v>
      </c>
      <c r="B13" s="13" t="s">
        <v>42</v>
      </c>
      <c r="C13" s="14" t="s">
        <v>43</v>
      </c>
      <c r="D13" s="15" t="s">
        <v>44</v>
      </c>
      <c r="E13" s="13" t="s">
        <v>32</v>
      </c>
      <c r="F13" s="16">
        <v>750000000000</v>
      </c>
      <c r="G13" s="16">
        <f>572180000000+77000000000</f>
        <v>649180000000</v>
      </c>
      <c r="H13" s="16">
        <v>0</v>
      </c>
      <c r="I13" s="16">
        <f t="shared" ref="I13:I18" si="0">SUM(G13:H13)</f>
        <v>649180000000</v>
      </c>
      <c r="J13" s="16">
        <f>F13-I13</f>
        <v>100820000000</v>
      </c>
      <c r="K13" s="16">
        <v>0</v>
      </c>
      <c r="L13" s="16">
        <v>0</v>
      </c>
      <c r="M13" s="17">
        <f>SUM(I13-L13)</f>
        <v>649180000000</v>
      </c>
    </row>
    <row r="14" spans="1:13" ht="36" x14ac:dyDescent="0.15">
      <c r="A14" s="18">
        <v>2</v>
      </c>
      <c r="B14" s="19" t="s">
        <v>45</v>
      </c>
      <c r="C14" s="20" t="s">
        <v>33</v>
      </c>
      <c r="D14" s="21" t="s">
        <v>46</v>
      </c>
      <c r="E14" s="19" t="s">
        <v>32</v>
      </c>
      <c r="F14" s="22">
        <v>285505425594.5</v>
      </c>
      <c r="G14" s="22">
        <v>252578037571</v>
      </c>
      <c r="H14" s="22">
        <v>0</v>
      </c>
      <c r="I14" s="22">
        <f t="shared" si="0"/>
        <v>252578037571</v>
      </c>
      <c r="J14" s="22">
        <f t="shared" ref="J14:J20" si="1">F14-I14</f>
        <v>32927388023.5</v>
      </c>
      <c r="K14" s="22">
        <v>0</v>
      </c>
      <c r="L14" s="22">
        <v>0</v>
      </c>
      <c r="M14" s="17">
        <f t="shared" ref="M14:M20" si="2">SUM(I14-L14)</f>
        <v>252578037571</v>
      </c>
    </row>
    <row r="15" spans="1:13" ht="36" x14ac:dyDescent="0.15">
      <c r="A15" s="12">
        <v>3</v>
      </c>
      <c r="B15" s="13" t="s">
        <v>47</v>
      </c>
      <c r="C15" s="14" t="s">
        <v>34</v>
      </c>
      <c r="D15" s="15" t="s">
        <v>48</v>
      </c>
      <c r="E15" s="13" t="s">
        <v>32</v>
      </c>
      <c r="F15" s="16">
        <v>51017448500</v>
      </c>
      <c r="G15" s="16">
        <v>31983000000</v>
      </c>
      <c r="H15" s="16">
        <v>0</v>
      </c>
      <c r="I15" s="16">
        <f t="shared" si="0"/>
        <v>31983000000</v>
      </c>
      <c r="J15" s="16">
        <f t="shared" si="1"/>
        <v>19034448500</v>
      </c>
      <c r="K15" s="16">
        <v>0</v>
      </c>
      <c r="L15" s="16">
        <v>0</v>
      </c>
      <c r="M15" s="17">
        <f t="shared" si="2"/>
        <v>31983000000</v>
      </c>
    </row>
    <row r="16" spans="1:13" x14ac:dyDescent="0.15">
      <c r="A16" s="12">
        <v>4</v>
      </c>
      <c r="B16" s="13">
        <v>2008</v>
      </c>
      <c r="C16" s="14" t="s">
        <v>35</v>
      </c>
      <c r="D16" s="15" t="s">
        <v>36</v>
      </c>
      <c r="E16" s="13" t="s">
        <v>32</v>
      </c>
      <c r="F16" s="16">
        <v>60000000000</v>
      </c>
      <c r="G16" s="16">
        <v>60000000000</v>
      </c>
      <c r="H16" s="16">
        <v>0</v>
      </c>
      <c r="I16" s="16">
        <f t="shared" si="0"/>
        <v>60000000000</v>
      </c>
      <c r="J16" s="16">
        <f t="shared" si="1"/>
        <v>0</v>
      </c>
      <c r="K16" s="16">
        <v>0</v>
      </c>
      <c r="L16" s="16">
        <v>0</v>
      </c>
      <c r="M16" s="17">
        <f t="shared" si="2"/>
        <v>60000000000</v>
      </c>
    </row>
    <row r="17" spans="1:13" x14ac:dyDescent="0.15">
      <c r="A17" s="12">
        <v>5</v>
      </c>
      <c r="B17" s="13">
        <v>2006</v>
      </c>
      <c r="C17" s="14" t="s">
        <v>37</v>
      </c>
      <c r="D17" s="15"/>
      <c r="E17" s="13" t="s">
        <v>32</v>
      </c>
      <c r="F17" s="16">
        <v>12500000000</v>
      </c>
      <c r="G17" s="16">
        <v>12500000000</v>
      </c>
      <c r="H17" s="16">
        <v>0</v>
      </c>
      <c r="I17" s="16">
        <f t="shared" si="0"/>
        <v>12500000000</v>
      </c>
      <c r="J17" s="16">
        <f t="shared" si="1"/>
        <v>0</v>
      </c>
      <c r="K17" s="16">
        <v>0</v>
      </c>
      <c r="L17" s="16">
        <v>0</v>
      </c>
      <c r="M17" s="17">
        <f t="shared" si="2"/>
        <v>12500000000</v>
      </c>
    </row>
    <row r="18" spans="1:13" ht="36" x14ac:dyDescent="0.15">
      <c r="A18" s="12">
        <v>6</v>
      </c>
      <c r="B18" s="13">
        <v>2003</v>
      </c>
      <c r="C18" s="14" t="s">
        <v>38</v>
      </c>
      <c r="D18" s="15" t="s">
        <v>39</v>
      </c>
      <c r="E18" s="13" t="s">
        <v>32</v>
      </c>
      <c r="F18" s="16">
        <v>7000000000</v>
      </c>
      <c r="G18" s="16">
        <v>7000000000</v>
      </c>
      <c r="H18" s="16">
        <v>0</v>
      </c>
      <c r="I18" s="16">
        <f t="shared" si="0"/>
        <v>7000000000</v>
      </c>
      <c r="J18" s="16">
        <f t="shared" si="1"/>
        <v>0</v>
      </c>
      <c r="K18" s="16">
        <v>0</v>
      </c>
      <c r="L18" s="16">
        <v>0</v>
      </c>
      <c r="M18" s="17">
        <f t="shared" si="2"/>
        <v>7000000000</v>
      </c>
    </row>
    <row r="19" spans="1:13" x14ac:dyDescent="0.15">
      <c r="A19" s="12">
        <v>7</v>
      </c>
      <c r="B19" s="13">
        <v>2003</v>
      </c>
      <c r="C19" s="14" t="s">
        <v>40</v>
      </c>
      <c r="D19" s="15"/>
      <c r="E19" s="13" t="s">
        <v>32</v>
      </c>
      <c r="F19" s="16">
        <v>485191440</v>
      </c>
      <c r="G19" s="16">
        <v>485191440</v>
      </c>
      <c r="H19" s="16">
        <v>0</v>
      </c>
      <c r="I19" s="16">
        <v>485191440</v>
      </c>
      <c r="J19" s="16">
        <f t="shared" si="1"/>
        <v>0</v>
      </c>
      <c r="K19" s="16">
        <v>0</v>
      </c>
      <c r="L19" s="16">
        <v>0</v>
      </c>
      <c r="M19" s="17">
        <f t="shared" si="2"/>
        <v>485191440</v>
      </c>
    </row>
    <row r="20" spans="1:13" ht="24" x14ac:dyDescent="0.15">
      <c r="A20" s="12">
        <v>8</v>
      </c>
      <c r="B20" s="13">
        <v>2018</v>
      </c>
      <c r="C20" s="23" t="s">
        <v>49</v>
      </c>
      <c r="D20" s="15" t="s">
        <v>50</v>
      </c>
      <c r="E20" s="13" t="s">
        <v>32</v>
      </c>
      <c r="F20" s="16">
        <v>4950000000</v>
      </c>
      <c r="G20" s="16">
        <v>4950000000</v>
      </c>
      <c r="H20" s="16">
        <v>0</v>
      </c>
      <c r="I20" s="16">
        <v>4950000000</v>
      </c>
      <c r="J20" s="16">
        <f t="shared" si="1"/>
        <v>0</v>
      </c>
      <c r="K20" s="16">
        <v>0</v>
      </c>
      <c r="L20" s="16">
        <v>0</v>
      </c>
      <c r="M20" s="17">
        <f t="shared" si="2"/>
        <v>4950000000</v>
      </c>
    </row>
    <row r="21" spans="1:13" ht="15.75" customHeight="1" x14ac:dyDescent="0.15">
      <c r="A21" s="24"/>
      <c r="B21" s="24"/>
      <c r="C21" s="28" t="s">
        <v>51</v>
      </c>
      <c r="D21" s="29"/>
      <c r="E21" s="30"/>
      <c r="F21" s="25">
        <f>SUM(F13:F20)</f>
        <v>1171458065534.5</v>
      </c>
      <c r="G21" s="25">
        <f>SUM(G13:G20)</f>
        <v>1018676229011</v>
      </c>
      <c r="H21" s="25">
        <f>SUM(H13:H20)</f>
        <v>0</v>
      </c>
      <c r="I21" s="25">
        <f>SUM(I13:I20)</f>
        <v>1018676229011</v>
      </c>
      <c r="J21" s="25">
        <f>SUM(J13:J20)</f>
        <v>152781836523.5</v>
      </c>
      <c r="K21" s="25">
        <f t="shared" ref="K21:L21" si="3">SUM(K13:K20)</f>
        <v>0</v>
      </c>
      <c r="L21" s="25">
        <f t="shared" si="3"/>
        <v>0</v>
      </c>
      <c r="M21" s="25">
        <f>SUM(M13:M20)</f>
        <v>1018676229011</v>
      </c>
    </row>
    <row r="22" spans="1:13" ht="16" x14ac:dyDescent="0.15">
      <c r="L22" s="10"/>
    </row>
    <row r="23" spans="1:13" ht="24" x14ac:dyDescent="0.15">
      <c r="A23" s="26"/>
      <c r="K23" s="36" t="s">
        <v>57</v>
      </c>
      <c r="L23" s="36"/>
      <c r="M23" s="36"/>
    </row>
    <row r="24" spans="1:13" x14ac:dyDescent="0.15">
      <c r="K24" s="37" t="s">
        <v>41</v>
      </c>
      <c r="L24" s="37"/>
      <c r="M24" s="37"/>
    </row>
    <row r="25" spans="1:13" x14ac:dyDescent="0.15">
      <c r="K25" s="27"/>
      <c r="L25" s="27"/>
      <c r="M25" s="27"/>
    </row>
    <row r="26" spans="1:13" x14ac:dyDescent="0.15">
      <c r="K26" s="27"/>
      <c r="L26" s="27"/>
      <c r="M26" s="27"/>
    </row>
    <row r="27" spans="1:13" x14ac:dyDescent="0.15">
      <c r="K27" s="27"/>
      <c r="L27" s="27"/>
      <c r="M27" s="27"/>
    </row>
    <row r="28" spans="1:13" x14ac:dyDescent="0.15">
      <c r="K28" s="37" t="s">
        <v>52</v>
      </c>
      <c r="L28" s="37"/>
      <c r="M28" s="37"/>
    </row>
  </sheetData>
  <mergeCells count="21">
    <mergeCell ref="K23:M23"/>
    <mergeCell ref="K24:M24"/>
    <mergeCell ref="K28:M28"/>
    <mergeCell ref="G8:G11"/>
    <mergeCell ref="H8:H11"/>
    <mergeCell ref="I8:I11"/>
    <mergeCell ref="J8:J11"/>
    <mergeCell ref="K8:K11"/>
    <mergeCell ref="L8:L11"/>
    <mergeCell ref="C21:E21"/>
    <mergeCell ref="L1:M1"/>
    <mergeCell ref="A5:M5"/>
    <mergeCell ref="A6:M6"/>
    <mergeCell ref="A7:M7"/>
    <mergeCell ref="A8:A11"/>
    <mergeCell ref="B8:B11"/>
    <mergeCell ref="C8:C11"/>
    <mergeCell ref="D8:D11"/>
    <mergeCell ref="E8:E11"/>
    <mergeCell ref="F8:F11"/>
    <mergeCell ref="M8:M11"/>
  </mergeCells>
  <pageMargins left="0.66" right="0.35433070866141736" top="0.39370078740157483" bottom="0.74803149606299213" header="0.31496062992125984" footer="0.31496062992125984"/>
  <pageSetup paperSize="5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Lembar kerja</vt:lpstr>
      </vt:variant>
      <vt:variant>
        <vt:i4>1</vt:i4>
      </vt:variant>
    </vt:vector>
  </HeadingPairs>
  <TitlesOfParts>
    <vt:vector size="1" baseType="lpstr">
      <vt:lpstr>LAMPIRAN XII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Hadzafa</dc:creator>
  <cp:lastModifiedBy>faisalriza27</cp:lastModifiedBy>
  <cp:lastPrinted>2024-09-08T08:51:05Z</cp:lastPrinted>
  <dcterms:created xsi:type="dcterms:W3CDTF">2020-12-14T09:37:13Z</dcterms:created>
  <dcterms:modified xsi:type="dcterms:W3CDTF">2024-12-03T02:58:40Z</dcterms:modified>
</cp:coreProperties>
</file>